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20" i="1"/>
  <c r="F17" i="1"/>
  <c r="F14" i="1"/>
  <c r="F13" i="1"/>
  <c r="F12" i="1"/>
  <c r="F11" i="1"/>
  <c r="F10" i="1"/>
  <c r="F19" i="1"/>
  <c r="F18" i="1"/>
  <c r="F15" i="1"/>
  <c r="F9" i="1"/>
  <c r="F8" i="1"/>
</calcChain>
</file>

<file path=xl/sharedStrings.xml><?xml version="1.0" encoding="utf-8"?>
<sst xmlns="http://schemas.openxmlformats.org/spreadsheetml/2006/main" count="79" uniqueCount="79">
  <si>
    <t>DETERMINA/DELIBERA</t>
  </si>
  <si>
    <t>CIG</t>
  </si>
  <si>
    <t>OGGETTO/ APPARECCHIATURA</t>
  </si>
  <si>
    <t>FORNITORE</t>
  </si>
  <si>
    <t>IMPORTO IVA INC.</t>
  </si>
  <si>
    <t>IMPORTO IVA ESCLUSA</t>
  </si>
  <si>
    <t>DECORRENZA CONTRATTO</t>
  </si>
  <si>
    <t>SCADENZA CONTRATTO</t>
  </si>
  <si>
    <t>IMPORTO LIQUIDATO IVA ESCLUSA AL 31/12/2022</t>
  </si>
  <si>
    <t>DET. 214 DEL 11/03/2022</t>
  </si>
  <si>
    <t>9114121A92</t>
  </si>
  <si>
    <t>6 MONITOR MULTIPARAMETRICI</t>
  </si>
  <si>
    <t>NIHON KOHDEN ITALIA</t>
  </si>
  <si>
    <t>DET. 384 DEL 02/05/2022</t>
  </si>
  <si>
    <t>9159377D00</t>
  </si>
  <si>
    <t xml:space="preserve">4 APPARECCHI PER ANESTESIA </t>
  </si>
  <si>
    <t>GE MEDICAL SYSTEMS</t>
  </si>
  <si>
    <t>DET. 841 DEL 28/09/2022</t>
  </si>
  <si>
    <t>9334089DE7</t>
  </si>
  <si>
    <t>2 ECOTOMOGRAFI E ACCESSORI</t>
  </si>
  <si>
    <t>SAMSUNG</t>
  </si>
  <si>
    <t>DET. 1025 DEL 22/11/2022</t>
  </si>
  <si>
    <t>1 MAMMOGRAFO E ACCESSORI</t>
  </si>
  <si>
    <t>SIEMENS HEALTHCARE</t>
  </si>
  <si>
    <t>DEL. 1103 DEL 24/11/2022</t>
  </si>
  <si>
    <t>942136110D</t>
  </si>
  <si>
    <t>4 DIAGOSTICHE SCHELETRICHE</t>
  </si>
  <si>
    <t>ANDRA</t>
  </si>
  <si>
    <t>DET. 286 DEL 01/04/2022</t>
  </si>
  <si>
    <t>9129345DCF</t>
  </si>
  <si>
    <t>3 ARMADI ENDOSCOPICI (2 Vog e 1 Vig)</t>
  </si>
  <si>
    <t>MEDICAL DEVICE GROUP</t>
  </si>
  <si>
    <t>DET. 223 DEL 15/03/2022</t>
  </si>
  <si>
    <t>913133258B</t>
  </si>
  <si>
    <t>2 ORTOPANTOMOGRAFI 3D CONE BEAM CT</t>
  </si>
  <si>
    <t>IMED</t>
  </si>
  <si>
    <t>DET. 625 DEL 18/07/2022</t>
  </si>
  <si>
    <t>92910565F5</t>
  </si>
  <si>
    <t>1 ECOTOMOGRAFO PER ESAMI PROCTOLOGICI</t>
  </si>
  <si>
    <t>BK MEDICAL ITALIA</t>
  </si>
  <si>
    <t>DET. 635 DEL 19/07/2022</t>
  </si>
  <si>
    <t>9294731EA7</t>
  </si>
  <si>
    <t>1 FIBROSCAN - SIST. PER VALUTAZIONE EPATICA</t>
  </si>
  <si>
    <t>AXSAN</t>
  </si>
  <si>
    <t>DET. 840 DEL 28/09/2022</t>
  </si>
  <si>
    <t>93341120E6</t>
  </si>
  <si>
    <t>5 ECOGRAFI E ACCESSORI</t>
  </si>
  <si>
    <t>ESAOTE</t>
  </si>
  <si>
    <t>DET. 1026 DEL 22/11/2022</t>
  </si>
  <si>
    <t>9420829A05</t>
  </si>
  <si>
    <t>2 ANALIZZATORI VISIONE PERIFERICA - CAMPIMETRI</t>
  </si>
  <si>
    <t>CARL ZEISS</t>
  </si>
  <si>
    <t>DET. 1100 DEL 16/12/2022</t>
  </si>
  <si>
    <t>Z2E38B2D67</t>
  </si>
  <si>
    <t xml:space="preserve">1 AUTOCLAVE </t>
  </si>
  <si>
    <t>GETINGE ITALIA</t>
  </si>
  <si>
    <t>DEL. 67 DEL 14/01/2022</t>
  </si>
  <si>
    <t>8995017AD7</t>
  </si>
  <si>
    <t>1 UPGRADE RMN ACHIEVA 1,5T</t>
  </si>
  <si>
    <t>PHILIPS HEALTHCARE</t>
  </si>
  <si>
    <t>DEL. 800  DEL  23/08/2022 DET. 1079 DEL 12/12/2022</t>
  </si>
  <si>
    <t>95018549F7</t>
  </si>
  <si>
    <t>CONTRATTO DI GLOBAL SERVICE APPARECCHIATURE BIOMEDICALI DAL 01/09/2022 AL 30/09/2024</t>
  </si>
  <si>
    <t xml:space="preserve">POLYGON </t>
  </si>
  <si>
    <t>DEL. 402 DEL 27/06/2018</t>
  </si>
  <si>
    <t>7504096FE7</t>
  </si>
  <si>
    <t>NOLEGGIO DI N. 1 TOMOGRAFO ASSIALE COMPUTERIZZATO</t>
  </si>
  <si>
    <t>SIPAR</t>
  </si>
  <si>
    <t>det. 7 del 24/05/2019</t>
  </si>
  <si>
    <t>74210181C9</t>
  </si>
  <si>
    <t>NOLEGGIO DI N. 1 SISTEMA DI MONITORAGGIO MULTIPARAMETRICO</t>
  </si>
  <si>
    <t>SYLCO</t>
  </si>
  <si>
    <t>DEL. 477 DEL 27/06/2019</t>
  </si>
  <si>
    <t>NOLEGGIO DI TECNOLOGIE PER EMODINAMICA ED ELETTROFISIOLOGIA</t>
  </si>
  <si>
    <t>GE MEDICAL SYSTEMS ITALIA</t>
  </si>
  <si>
    <t>DET.119 DEL 07/02/2022</t>
  </si>
  <si>
    <t>NOLEGGIO DI N. 2 URETERORENOSCOPI FLESSIBILI DIGITALI</t>
  </si>
  <si>
    <t>MOVI S.P.A.</t>
  </si>
  <si>
    <t>INGEGNERIA CLINICA RESOCONTO CONTRATTI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</si>
</sst>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9"/>
      <color theme="3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wrapText="1"/>
    </xf>
    <xf numFmtId="4" fontId="2" fillId="2" borderId="1" xfId="0" applyNumberFormat="1" applyFont="1" applyFill="1" applyBorder="1" applyAlignment="1">
      <alignment horizontal="center" wrapText="1"/>
    </xf>
    <xf numFmtId="14" fontId="2" fillId="2" borderId="1" xfId="0" applyNumberFormat="1" applyFont="1" applyFill="1" applyBorder="1" applyAlignment="1">
      <alignment horizontal="center" wrapText="1"/>
    </xf>
    <xf numFmtId="14" fontId="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/>
    </xf>
    <xf numFmtId="0" fontId="3" fillId="2" borderId="1" xfId="0" applyNumberFormat="1" applyFont="1" applyFill="1" applyBorder="1" applyAlignment="1">
      <alignment horizontal="left"/>
    </xf>
    <xf numFmtId="0" fontId="3" fillId="2" borderId="1" xfId="0" applyNumberFormat="1" applyFont="1" applyFill="1" applyBorder="1" applyAlignment="1">
      <alignment horizontal="left" wrapText="1"/>
    </xf>
    <xf numFmtId="0" fontId="3" fillId="2" borderId="1" xfId="0" applyFont="1" applyFill="1" applyBorder="1" applyAlignment="1"/>
    <xf numFmtId="4" fontId="3" fillId="2" borderId="1" xfId="0" applyNumberFormat="1" applyFont="1" applyFill="1" applyBorder="1"/>
    <xf numFmtId="0" fontId="3" fillId="2" borderId="1" xfId="0" applyFont="1" applyFill="1" applyBorder="1"/>
    <xf numFmtId="4" fontId="3" fillId="2" borderId="1" xfId="0" applyNumberFormat="1" applyFont="1" applyFill="1" applyBorder="1" applyAlignment="1">
      <alignment horizontal="left"/>
    </xf>
    <xf numFmtId="14" fontId="3" fillId="2" borderId="1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165" fontId="2" fillId="2" borderId="1" xfId="0" applyNumberFormat="1" applyFont="1" applyFill="1" applyBorder="1" applyAlignment="1">
      <alignment horizontal="center" wrapText="1"/>
    </xf>
    <xf numFmtId="165" fontId="3" fillId="2" borderId="1" xfId="0" applyNumberFormat="1" applyFont="1" applyFill="1" applyBorder="1" applyAlignment="1">
      <alignment horizontal="right" wrapText="1"/>
    </xf>
    <xf numFmtId="165" fontId="3" fillId="2" borderId="1" xfId="0" applyNumberFormat="1" applyFont="1" applyFill="1" applyBorder="1"/>
    <xf numFmtId="165" fontId="3" fillId="2" borderId="1" xfId="0" applyNumberFormat="1" applyFont="1" applyFill="1" applyBorder="1" applyAlignment="1">
      <alignment horizont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topLeftCell="A10" workbookViewId="0">
      <selection activeCell="D24" sqref="D24"/>
    </sheetView>
  </sheetViews>
  <sheetFormatPr defaultRowHeight="14.4" x14ac:dyDescent="0.3"/>
  <cols>
    <col min="1" max="1" width="20.88671875" customWidth="1"/>
    <col min="2" max="2" width="11" customWidth="1"/>
    <col min="3" max="3" width="38.33203125" customWidth="1"/>
    <col min="4" max="4" width="15.33203125" customWidth="1"/>
    <col min="5" max="6" width="10.88671875" customWidth="1"/>
    <col min="7" max="7" width="11.44140625" customWidth="1"/>
    <col min="8" max="8" width="9.88671875" customWidth="1"/>
    <col min="9" max="9" width="16.5546875" customWidth="1"/>
  </cols>
  <sheetData>
    <row r="1" spans="1:9" ht="36.6" customHeight="1" x14ac:dyDescent="0.35">
      <c r="A1" s="20" t="s">
        <v>78</v>
      </c>
      <c r="B1" s="21"/>
      <c r="C1" s="21"/>
      <c r="D1" s="21"/>
      <c r="E1" s="21"/>
      <c r="F1" s="21"/>
      <c r="G1" s="21"/>
      <c r="H1" s="21"/>
      <c r="I1" s="21"/>
    </row>
    <row r="2" spans="1:9" ht="26.4" customHeight="1" x14ac:dyDescent="0.3">
      <c r="A2" s="1" t="s">
        <v>0</v>
      </c>
      <c r="B2" s="2" t="s">
        <v>1</v>
      </c>
      <c r="C2" s="1" t="s">
        <v>2</v>
      </c>
      <c r="D2" s="3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</row>
    <row r="3" spans="1:9" ht="24.6" customHeight="1" x14ac:dyDescent="0.3">
      <c r="A3" s="17" t="s">
        <v>64</v>
      </c>
      <c r="B3" s="18" t="s">
        <v>65</v>
      </c>
      <c r="C3" s="11" t="s">
        <v>66</v>
      </c>
      <c r="D3" s="15" t="s">
        <v>67</v>
      </c>
      <c r="E3" s="24">
        <v>1067500</v>
      </c>
      <c r="F3" s="16">
        <v>875000</v>
      </c>
      <c r="G3" s="19">
        <v>43282</v>
      </c>
      <c r="H3" s="19">
        <v>46203</v>
      </c>
      <c r="I3" s="22">
        <v>574218.69999999995</v>
      </c>
    </row>
    <row r="4" spans="1:9" ht="24.6" customHeight="1" x14ac:dyDescent="0.3">
      <c r="A4" s="17" t="s">
        <v>68</v>
      </c>
      <c r="B4" s="18" t="s">
        <v>69</v>
      </c>
      <c r="C4" s="11" t="s">
        <v>70</v>
      </c>
      <c r="D4" s="15" t="s">
        <v>71</v>
      </c>
      <c r="E4" s="24">
        <v>96380</v>
      </c>
      <c r="F4" s="16">
        <v>79000</v>
      </c>
      <c r="G4" s="19">
        <v>43586</v>
      </c>
      <c r="H4" s="19">
        <v>45412</v>
      </c>
      <c r="I4" s="22">
        <v>57933.34</v>
      </c>
    </row>
    <row r="5" spans="1:9" ht="24.6" customHeight="1" x14ac:dyDescent="0.3">
      <c r="A5" s="17" t="s">
        <v>72</v>
      </c>
      <c r="B5" s="12">
        <v>7696200128</v>
      </c>
      <c r="C5" s="11" t="s">
        <v>73</v>
      </c>
      <c r="D5" s="11" t="s">
        <v>74</v>
      </c>
      <c r="E5" s="24">
        <v>3046584</v>
      </c>
      <c r="F5" s="16">
        <v>2497200</v>
      </c>
      <c r="G5" s="19">
        <v>44263</v>
      </c>
      <c r="H5" s="19">
        <v>47549</v>
      </c>
      <c r="I5" s="22">
        <v>363988.5</v>
      </c>
    </row>
    <row r="6" spans="1:9" ht="24.6" customHeight="1" x14ac:dyDescent="0.3">
      <c r="A6" s="10" t="s">
        <v>56</v>
      </c>
      <c r="B6" s="12" t="s">
        <v>57</v>
      </c>
      <c r="C6" s="10" t="s">
        <v>58</v>
      </c>
      <c r="D6" s="10" t="s">
        <v>59</v>
      </c>
      <c r="E6" s="23">
        <v>554002</v>
      </c>
      <c r="F6" s="7">
        <f>E6/1.22</f>
        <v>454100</v>
      </c>
      <c r="G6" s="9">
        <v>44587</v>
      </c>
      <c r="H6" s="9">
        <v>44926</v>
      </c>
      <c r="I6" s="22">
        <v>454100</v>
      </c>
    </row>
    <row r="7" spans="1:9" ht="24.6" customHeight="1" x14ac:dyDescent="0.3">
      <c r="A7" s="17" t="s">
        <v>75</v>
      </c>
      <c r="B7" s="12">
        <v>9057574285</v>
      </c>
      <c r="C7" s="11" t="s">
        <v>76</v>
      </c>
      <c r="D7" s="15" t="s">
        <v>77</v>
      </c>
      <c r="E7" s="24">
        <v>76894.02</v>
      </c>
      <c r="F7" s="16">
        <v>62991</v>
      </c>
      <c r="G7" s="19">
        <v>44593</v>
      </c>
      <c r="H7" s="19">
        <v>45688</v>
      </c>
      <c r="I7" s="22">
        <v>19247.25</v>
      </c>
    </row>
    <row r="8" spans="1:9" ht="24.6" customHeight="1" x14ac:dyDescent="0.3">
      <c r="A8" s="4" t="s">
        <v>9</v>
      </c>
      <c r="B8" s="5" t="s">
        <v>10</v>
      </c>
      <c r="C8" s="6" t="s">
        <v>11</v>
      </c>
      <c r="D8" s="6" t="s">
        <v>12</v>
      </c>
      <c r="E8" s="22">
        <v>67365.27</v>
      </c>
      <c r="F8" s="7">
        <f>E8/1.22</f>
        <v>55217.434426229513</v>
      </c>
      <c r="G8" s="8">
        <v>44635</v>
      </c>
      <c r="H8" s="8">
        <v>44926</v>
      </c>
      <c r="I8" s="22">
        <v>55217.43</v>
      </c>
    </row>
    <row r="9" spans="1:9" ht="24.6" customHeight="1" x14ac:dyDescent="0.3">
      <c r="A9" s="6" t="s">
        <v>13</v>
      </c>
      <c r="B9" s="5" t="s">
        <v>14</v>
      </c>
      <c r="C9" s="6" t="s">
        <v>15</v>
      </c>
      <c r="D9" s="6" t="s">
        <v>16</v>
      </c>
      <c r="E9" s="22">
        <v>109702.45</v>
      </c>
      <c r="F9" s="7">
        <f>E9/1.22</f>
        <v>89920.040983606552</v>
      </c>
      <c r="G9" s="8">
        <v>44655</v>
      </c>
      <c r="H9" s="8">
        <v>44926</v>
      </c>
      <c r="I9" s="22">
        <v>89920.04</v>
      </c>
    </row>
    <row r="10" spans="1:9" ht="24.6" customHeight="1" x14ac:dyDescent="0.3">
      <c r="A10" s="11" t="s">
        <v>28</v>
      </c>
      <c r="B10" s="12" t="s">
        <v>29</v>
      </c>
      <c r="C10" s="10" t="s">
        <v>30</v>
      </c>
      <c r="D10" s="10" t="s">
        <v>31</v>
      </c>
      <c r="E10" s="23">
        <v>72577.8</v>
      </c>
      <c r="F10" s="7">
        <f>E10/1.22</f>
        <v>59490.000000000007</v>
      </c>
      <c r="G10" s="9">
        <v>44656</v>
      </c>
      <c r="H10" s="9">
        <v>44926</v>
      </c>
      <c r="I10" s="25">
        <v>54490</v>
      </c>
    </row>
    <row r="11" spans="1:9" ht="24.6" customHeight="1" x14ac:dyDescent="0.3">
      <c r="A11" s="10" t="s">
        <v>32</v>
      </c>
      <c r="B11" s="12" t="s">
        <v>33</v>
      </c>
      <c r="C11" s="10" t="s">
        <v>34</v>
      </c>
      <c r="D11" s="10" t="s">
        <v>35</v>
      </c>
      <c r="E11" s="23">
        <v>140700</v>
      </c>
      <c r="F11" s="7">
        <f>E11/1.22</f>
        <v>115327.86885245903</v>
      </c>
      <c r="G11" s="9">
        <v>44698</v>
      </c>
      <c r="H11" s="9">
        <v>45291</v>
      </c>
      <c r="I11" s="25">
        <v>57663.94</v>
      </c>
    </row>
    <row r="12" spans="1:9" ht="24.6" customHeight="1" x14ac:dyDescent="0.3">
      <c r="A12" s="10" t="s">
        <v>36</v>
      </c>
      <c r="B12" s="12" t="s">
        <v>37</v>
      </c>
      <c r="C12" s="10" t="s">
        <v>38</v>
      </c>
      <c r="D12" s="10" t="s">
        <v>39</v>
      </c>
      <c r="E12" s="23">
        <v>61000</v>
      </c>
      <c r="F12" s="7">
        <f>E12/1.22</f>
        <v>50000</v>
      </c>
      <c r="G12" s="9">
        <v>44743</v>
      </c>
      <c r="H12" s="9">
        <v>44926</v>
      </c>
      <c r="I12" s="25">
        <v>50000</v>
      </c>
    </row>
    <row r="13" spans="1:9" ht="24.6" customHeight="1" x14ac:dyDescent="0.3">
      <c r="A13" s="10" t="s">
        <v>40</v>
      </c>
      <c r="B13" s="12" t="s">
        <v>41</v>
      </c>
      <c r="C13" s="10" t="s">
        <v>42</v>
      </c>
      <c r="D13" s="10" t="s">
        <v>43</v>
      </c>
      <c r="E13" s="23">
        <v>107360</v>
      </c>
      <c r="F13" s="7">
        <f>E13/1.22</f>
        <v>88000</v>
      </c>
      <c r="G13" s="9">
        <v>44761</v>
      </c>
      <c r="H13" s="9">
        <v>44926</v>
      </c>
      <c r="I13" s="25">
        <v>88000</v>
      </c>
    </row>
    <row r="14" spans="1:9" ht="24.6" customHeight="1" x14ac:dyDescent="0.3">
      <c r="A14" s="6" t="s">
        <v>44</v>
      </c>
      <c r="B14" s="13" t="s">
        <v>45</v>
      </c>
      <c r="C14" s="14" t="s">
        <v>46</v>
      </c>
      <c r="D14" s="14" t="s">
        <v>47</v>
      </c>
      <c r="E14" s="23">
        <v>99330</v>
      </c>
      <c r="F14" s="7">
        <f>E14/1.22</f>
        <v>81418.032786885247</v>
      </c>
      <c r="G14" s="9">
        <v>44776</v>
      </c>
      <c r="H14" s="9">
        <v>44926</v>
      </c>
      <c r="I14" s="25">
        <v>81418.03</v>
      </c>
    </row>
    <row r="15" spans="1:9" ht="24.6" customHeight="1" x14ac:dyDescent="0.3">
      <c r="A15" s="6" t="s">
        <v>17</v>
      </c>
      <c r="B15" s="6" t="s">
        <v>18</v>
      </c>
      <c r="C15" s="6" t="s">
        <v>19</v>
      </c>
      <c r="D15" s="6" t="s">
        <v>20</v>
      </c>
      <c r="E15" s="22">
        <v>56453.25</v>
      </c>
      <c r="F15" s="7">
        <f>E15/1.22</f>
        <v>46273.155737704918</v>
      </c>
      <c r="G15" s="8">
        <v>44777</v>
      </c>
      <c r="H15" s="8">
        <v>44926</v>
      </c>
      <c r="I15" s="22">
        <v>46273.16</v>
      </c>
    </row>
    <row r="16" spans="1:9" ht="24.6" customHeight="1" x14ac:dyDescent="0.3">
      <c r="A16" s="11" t="s">
        <v>60</v>
      </c>
      <c r="B16" s="12" t="s">
        <v>61</v>
      </c>
      <c r="C16" s="11" t="s">
        <v>62</v>
      </c>
      <c r="D16" s="15" t="s">
        <v>63</v>
      </c>
      <c r="E16" s="24">
        <v>4074800</v>
      </c>
      <c r="F16" s="16">
        <v>4971256</v>
      </c>
      <c r="G16" s="19">
        <v>44805</v>
      </c>
      <c r="H16" s="19">
        <v>45565</v>
      </c>
      <c r="I16" s="22">
        <v>509350</v>
      </c>
    </row>
    <row r="17" spans="1:9" ht="24.6" customHeight="1" x14ac:dyDescent="0.3">
      <c r="A17" s="10" t="s">
        <v>48</v>
      </c>
      <c r="B17" s="12" t="s">
        <v>49</v>
      </c>
      <c r="C17" s="10" t="s">
        <v>50</v>
      </c>
      <c r="D17" s="10" t="s">
        <v>51</v>
      </c>
      <c r="E17" s="23">
        <v>57340</v>
      </c>
      <c r="F17" s="7">
        <f>E17/1.22</f>
        <v>47000</v>
      </c>
      <c r="G17" s="9">
        <v>44837</v>
      </c>
      <c r="H17" s="9">
        <v>44926</v>
      </c>
      <c r="I17" s="25">
        <v>47000</v>
      </c>
    </row>
    <row r="18" spans="1:9" ht="24.6" customHeight="1" x14ac:dyDescent="0.3">
      <c r="A18" s="6" t="s">
        <v>21</v>
      </c>
      <c r="B18" s="6">
        <v>9421114537</v>
      </c>
      <c r="C18" s="6" t="s">
        <v>22</v>
      </c>
      <c r="D18" s="6" t="s">
        <v>23</v>
      </c>
      <c r="E18" s="22">
        <v>142740</v>
      </c>
      <c r="F18" s="7">
        <f>E18/1.22</f>
        <v>117000</v>
      </c>
      <c r="G18" s="8">
        <v>44887</v>
      </c>
      <c r="H18" s="8">
        <v>45291</v>
      </c>
      <c r="I18" s="22">
        <v>0</v>
      </c>
    </row>
    <row r="19" spans="1:9" ht="24.6" customHeight="1" x14ac:dyDescent="0.3">
      <c r="A19" s="6" t="s">
        <v>24</v>
      </c>
      <c r="B19" s="5" t="s">
        <v>25</v>
      </c>
      <c r="C19" s="10" t="s">
        <v>26</v>
      </c>
      <c r="D19" s="10" t="s">
        <v>27</v>
      </c>
      <c r="E19" s="23">
        <v>646551.19999999995</v>
      </c>
      <c r="F19" s="7">
        <f>E19/1.22</f>
        <v>529960</v>
      </c>
      <c r="G19" s="9">
        <v>44895</v>
      </c>
      <c r="H19" s="9">
        <v>45291</v>
      </c>
      <c r="I19" s="25">
        <v>0</v>
      </c>
    </row>
    <row r="20" spans="1:9" ht="24.6" customHeight="1" x14ac:dyDescent="0.3">
      <c r="A20" s="10" t="s">
        <v>52</v>
      </c>
      <c r="B20" s="12" t="s">
        <v>53</v>
      </c>
      <c r="C20" s="10" t="s">
        <v>54</v>
      </c>
      <c r="D20" s="10" t="s">
        <v>55</v>
      </c>
      <c r="E20" s="23">
        <v>48785.36</v>
      </c>
      <c r="F20" s="7">
        <f>E20/1.22</f>
        <v>39988</v>
      </c>
      <c r="G20" s="9">
        <v>44897</v>
      </c>
      <c r="H20" s="9">
        <v>45291</v>
      </c>
      <c r="I20" s="25">
        <v>0</v>
      </c>
    </row>
  </sheetData>
  <sortState ref="A3:I20">
    <sortCondition ref="G2"/>
  </sortState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2023-06-26T11:32:03Z</dcterms:modified>
</cp:coreProperties>
</file>